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600" windowHeight="11400" activeTab="0"/>
  </bookViews>
  <sheets>
    <sheet name="3_3_1" sheetId="1" r:id="rId1"/>
    <sheet name="Z3_3_1" sheetId="2" state="hidden" r:id="rId2"/>
  </sheets>
  <externalReferences>
    <externalReference r:id="rId5"/>
  </externalReferences>
  <definedNames>
    <definedName name="Z3_3_1">'Z3_3_1'!$A$1:$D$28</definedName>
    <definedName name="_xlnm.Print_Area" localSheetId="0">'3_3_1'!$A$1:$O$40</definedName>
  </definedNames>
  <calcPr fullCalcOnLoad="1"/>
</workbook>
</file>

<file path=xl/sharedStrings.xml><?xml version="1.0" encoding="utf-8"?>
<sst xmlns="http://schemas.openxmlformats.org/spreadsheetml/2006/main" count="60" uniqueCount="51">
  <si>
    <t>Таблиця 3.3.1</t>
  </si>
  <si>
    <t>Кількість нерозглянутих адміністративних справ місцевими загальними судами</t>
  </si>
  <si>
    <t>№ з/п</t>
  </si>
  <si>
    <t>Область
(регіон)</t>
  </si>
  <si>
    <t>Знаходилось в провадженні адміністративних справ</t>
  </si>
  <si>
    <t>Залишок нерозглянутих адміністративних справ на кінець звітного періоду</t>
  </si>
  <si>
    <t>Усього</t>
  </si>
  <si>
    <t>% питома вага*</t>
  </si>
  <si>
    <t>у тому числі</t>
  </si>
  <si>
    <t xml:space="preserve"> провадження у яких зупинено</t>
  </si>
  <si>
    <t>% питома вага**</t>
  </si>
  <si>
    <t xml:space="preserve"> не розглянуто в термін понад 2 місяці (без урахування справ, провадження у яких зупинено)</t>
  </si>
  <si>
    <t>I півріччя  2013 р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</si>
  <si>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</si>
  <si>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</si>
  <si>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</si>
  <si>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</si>
  <si>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</si>
  <si>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</si>
  <si>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</si>
  <si>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</si>
  <si>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</si>
  <si>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</si>
  <si>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</si>
  <si>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</si>
  <si>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</si>
  <si>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</si>
  <si>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</si>
  <si>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</si>
  <si>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</si>
  <si>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</si>
  <si>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</si>
  <si>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</si>
  <si>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</si>
  <si>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</si>
  <si>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</si>
  <si>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</si>
  <si>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</si>
  <si>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</si>
  <si>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</si>
  <si>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</si>
  <si>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</si>
  <si>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* % – від числа справ, що знаходилися в провадженні</t>
  </si>
  <si>
    <t>** % – від числа справ, що залишилися нерозглянутими</t>
  </si>
  <si>
    <t>***%- від числа справ, що залишилися нерозглянутими і провадження у яких не зупинено</t>
  </si>
  <si>
    <t>F1</t>
  </si>
  <si>
    <t>F2</t>
  </si>
  <si>
    <t>F3</t>
  </si>
  <si>
    <t>F4</t>
  </si>
  <si>
    <t>I півріччя 2015</t>
  </si>
  <si>
    <t>I півріччя 2016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</si>
</sst>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0"/>
      <name val="Arial Cyr"/>
      <family val="0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59"/>
      <name val="Times New Roman"/>
      <family val="1"/>
    </font>
    <font>
      <sz val="10"/>
      <color indexed="51"/>
      <name val="Times New Roman"/>
      <family val="1"/>
    </font>
    <font>
      <sz val="8"/>
      <name val="Times New Roman"/>
      <family val="1"/>
    </font>
    <font>
      <sz val="8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2" fontId="7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1" fontId="7" fillId="33" borderId="0" xfId="0" applyNumberFormat="1" applyFont="1" applyFill="1" applyBorder="1" applyAlignment="1">
      <alignment/>
    </xf>
    <xf numFmtId="0" fontId="1" fillId="0" borderId="10" xfId="0" applyFont="1" applyBorder="1" applyAlignment="1" applyProtection="1">
      <alignment horizontal="left" vertical="center" wrapText="1"/>
      <protection locked="0"/>
    </xf>
    <xf numFmtId="1" fontId="1" fillId="0" borderId="10" xfId="0" applyNumberFormat="1" applyFont="1" applyBorder="1" applyAlignment="1">
      <alignment horizontal="right" vertical="center" wrapText="1"/>
    </xf>
    <xf numFmtId="2" fontId="1" fillId="34" borderId="1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/>
    </xf>
    <xf numFmtId="0" fontId="0" fillId="0" borderId="0" xfId="0" applyNumberFormat="1" applyAlignment="1" quotePrefix="1">
      <alignment/>
    </xf>
    <xf numFmtId="0" fontId="1" fillId="0" borderId="11" xfId="0" applyFont="1" applyBorder="1" applyAlignment="1">
      <alignment/>
    </xf>
    <xf numFmtId="0" fontId="1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10" xfId="0" applyFont="1" applyBorder="1" applyAlignment="1" applyProtection="1">
      <alignment horizontal="right" vertical="center" wrapText="1"/>
      <protection locked="0"/>
    </xf>
    <xf numFmtId="1" fontId="1" fillId="35" borderId="10" xfId="0" applyNumberFormat="1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 vertical="center" textRotation="90" wrapText="1"/>
    </xf>
    <xf numFmtId="0" fontId="6" fillId="33" borderId="10" xfId="0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 applyProtection="1">
      <alignment vertical="center" wrapText="1"/>
      <protection locked="0"/>
    </xf>
    <xf numFmtId="2" fontId="1" fillId="34" borderId="10" xfId="0" applyNumberFormat="1" applyFont="1" applyFill="1" applyBorder="1" applyAlignment="1">
      <alignment/>
    </xf>
    <xf numFmtId="0" fontId="5" fillId="36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 applyProtection="1">
      <alignment horizontal="left" vertical="center" wrapText="1"/>
      <protection locked="0"/>
    </xf>
    <xf numFmtId="1" fontId="5" fillId="36" borderId="10" xfId="0" applyNumberFormat="1" applyFont="1" applyFill="1" applyBorder="1" applyAlignment="1">
      <alignment vertical="center" wrapText="1"/>
    </xf>
    <xf numFmtId="2" fontId="5" fillId="36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LANS_TABLY\TPR\3_3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_3_1"/>
      <sheetName val="Z3_3_1"/>
    </sheetNames>
    <sheetDataSet>
      <sheetData sheetId="0">
        <row r="10">
          <cell r="D10">
            <v>0</v>
          </cell>
          <cell r="F10">
            <v>0</v>
          </cell>
          <cell r="H10">
            <v>0</v>
          </cell>
          <cell r="J10">
            <v>0</v>
          </cell>
          <cell r="L10">
            <v>0</v>
          </cell>
        </row>
        <row r="11">
          <cell r="D11">
            <v>1259</v>
          </cell>
          <cell r="F11">
            <v>270</v>
          </cell>
          <cell r="H11">
            <v>21.445591739475773</v>
          </cell>
          <cell r="J11">
            <v>13</v>
          </cell>
          <cell r="L11">
            <v>4.814814814814815</v>
          </cell>
        </row>
        <row r="12">
          <cell r="D12">
            <v>2041</v>
          </cell>
          <cell r="F12">
            <v>141</v>
          </cell>
          <cell r="H12">
            <v>6.908378245957864</v>
          </cell>
          <cell r="J12">
            <v>2</v>
          </cell>
          <cell r="L12">
            <v>1.4184397163120568</v>
          </cell>
        </row>
        <row r="13">
          <cell r="D13">
            <v>2205</v>
          </cell>
          <cell r="F13">
            <v>779</v>
          </cell>
          <cell r="H13">
            <v>35.32879818594105</v>
          </cell>
          <cell r="J13">
            <v>35</v>
          </cell>
          <cell r="L13">
            <v>4.492939666238768</v>
          </cell>
        </row>
        <row r="14">
          <cell r="D14">
            <v>3163</v>
          </cell>
          <cell r="F14">
            <v>2012</v>
          </cell>
          <cell r="H14">
            <v>63.610496364211194</v>
          </cell>
          <cell r="J14">
            <v>219</v>
          </cell>
          <cell r="L14">
            <v>10.884691848906561</v>
          </cell>
        </row>
        <row r="15">
          <cell r="D15">
            <v>11339</v>
          </cell>
          <cell r="F15">
            <v>1842</v>
          </cell>
          <cell r="H15">
            <v>16.244818767087043</v>
          </cell>
          <cell r="J15">
            <v>11</v>
          </cell>
          <cell r="L15">
            <v>0.5971769815418024</v>
          </cell>
        </row>
        <row r="16">
          <cell r="D16">
            <v>785</v>
          </cell>
          <cell r="F16">
            <v>187</v>
          </cell>
          <cell r="H16">
            <v>23.821656050955415</v>
          </cell>
          <cell r="J16">
            <v>16</v>
          </cell>
          <cell r="L16">
            <v>8.556149732620321</v>
          </cell>
        </row>
        <row r="17">
          <cell r="D17">
            <v>1459</v>
          </cell>
          <cell r="F17">
            <v>460</v>
          </cell>
          <cell r="H17">
            <v>31.528444139821797</v>
          </cell>
          <cell r="J17">
            <v>68</v>
          </cell>
          <cell r="L17">
            <v>14.782608695652174</v>
          </cell>
        </row>
        <row r="18">
          <cell r="D18">
            <v>1322</v>
          </cell>
          <cell r="F18">
            <v>297</v>
          </cell>
          <cell r="H18">
            <v>22.465960665658095</v>
          </cell>
          <cell r="J18">
            <v>11</v>
          </cell>
          <cell r="L18">
            <v>3.7037037037037037</v>
          </cell>
        </row>
        <row r="19">
          <cell r="D19">
            <v>2389</v>
          </cell>
          <cell r="F19">
            <v>447</v>
          </cell>
          <cell r="H19">
            <v>18.710757639179572</v>
          </cell>
          <cell r="J19">
            <v>18</v>
          </cell>
          <cell r="L19">
            <v>4.026845637583893</v>
          </cell>
        </row>
        <row r="20">
          <cell r="D20">
            <v>1153</v>
          </cell>
          <cell r="F20">
            <v>306</v>
          </cell>
          <cell r="H20">
            <v>26.539462272333044</v>
          </cell>
          <cell r="J20">
            <v>12</v>
          </cell>
          <cell r="L20">
            <v>3.9215686274509802</v>
          </cell>
        </row>
        <row r="21">
          <cell r="D21">
            <v>331</v>
          </cell>
          <cell r="F21">
            <v>67</v>
          </cell>
          <cell r="H21">
            <v>20.241691842900302</v>
          </cell>
          <cell r="J21">
            <v>3</v>
          </cell>
          <cell r="L21">
            <v>4.477611940298507</v>
          </cell>
        </row>
        <row r="22">
          <cell r="D22">
            <v>2031</v>
          </cell>
          <cell r="F22">
            <v>767</v>
          </cell>
          <cell r="H22">
            <v>37.76464795667159</v>
          </cell>
          <cell r="J22">
            <v>73</v>
          </cell>
          <cell r="L22">
            <v>9.517601043024772</v>
          </cell>
        </row>
        <row r="23">
          <cell r="D23">
            <v>1142</v>
          </cell>
          <cell r="F23">
            <v>373</v>
          </cell>
          <cell r="H23">
            <v>32.66199649737303</v>
          </cell>
          <cell r="J23">
            <v>33</v>
          </cell>
          <cell r="L23">
            <v>8.847184986595174</v>
          </cell>
        </row>
        <row r="24">
          <cell r="D24">
            <v>1781</v>
          </cell>
          <cell r="F24">
            <v>639</v>
          </cell>
          <cell r="H24">
            <v>35.87871982032566</v>
          </cell>
          <cell r="J24">
            <v>19</v>
          </cell>
          <cell r="L24">
            <v>2.97339593114241</v>
          </cell>
        </row>
        <row r="25">
          <cell r="D25">
            <v>1404</v>
          </cell>
          <cell r="F25">
            <v>256</v>
          </cell>
          <cell r="H25">
            <v>18.233618233618234</v>
          </cell>
          <cell r="J25">
            <v>12</v>
          </cell>
          <cell r="L25">
            <v>4.6875</v>
          </cell>
        </row>
        <row r="26">
          <cell r="D26">
            <v>947</v>
          </cell>
          <cell r="F26">
            <v>187</v>
          </cell>
          <cell r="H26">
            <v>19.746568109820487</v>
          </cell>
          <cell r="J26">
            <v>8</v>
          </cell>
          <cell r="L26">
            <v>4.278074866310161</v>
          </cell>
        </row>
        <row r="27">
          <cell r="D27">
            <v>870</v>
          </cell>
          <cell r="F27">
            <v>177</v>
          </cell>
          <cell r="H27">
            <v>20.344827586206897</v>
          </cell>
          <cell r="J27">
            <v>7</v>
          </cell>
          <cell r="L27">
            <v>3.9548022598870056</v>
          </cell>
        </row>
        <row r="28">
          <cell r="D28">
            <v>923</v>
          </cell>
          <cell r="F28">
            <v>158</v>
          </cell>
          <cell r="H28">
            <v>17.118093174431202</v>
          </cell>
          <cell r="J28">
            <v>10</v>
          </cell>
          <cell r="L28">
            <v>6.329113924050633</v>
          </cell>
        </row>
        <row r="29">
          <cell r="D29">
            <v>1664</v>
          </cell>
          <cell r="F29">
            <v>340</v>
          </cell>
          <cell r="H29">
            <v>20.432692307692307</v>
          </cell>
          <cell r="J29">
            <v>12</v>
          </cell>
          <cell r="L29">
            <v>3.5294117647058822</v>
          </cell>
        </row>
        <row r="30">
          <cell r="D30">
            <v>734</v>
          </cell>
          <cell r="F30">
            <v>131</v>
          </cell>
          <cell r="H30">
            <v>17.847411444141688</v>
          </cell>
          <cell r="J30">
            <v>4</v>
          </cell>
          <cell r="L30">
            <v>3.053435114503817</v>
          </cell>
        </row>
        <row r="31">
          <cell r="D31">
            <v>1532</v>
          </cell>
          <cell r="F31">
            <v>287</v>
          </cell>
          <cell r="H31">
            <v>18.733681462140993</v>
          </cell>
          <cell r="J31">
            <v>12</v>
          </cell>
          <cell r="L31">
            <v>4.181184668989547</v>
          </cell>
        </row>
        <row r="32">
          <cell r="D32">
            <v>1283</v>
          </cell>
          <cell r="F32">
            <v>252</v>
          </cell>
          <cell r="H32">
            <v>19.641465315666405</v>
          </cell>
          <cell r="J32">
            <v>7</v>
          </cell>
          <cell r="L32">
            <v>2.7777777777777777</v>
          </cell>
        </row>
        <row r="33">
          <cell r="D33">
            <v>425</v>
          </cell>
          <cell r="F33">
            <v>69</v>
          </cell>
          <cell r="H33">
            <v>16.235294117647058</v>
          </cell>
          <cell r="J33">
            <v>8</v>
          </cell>
          <cell r="L33">
            <v>11.594202898550725</v>
          </cell>
        </row>
        <row r="34">
          <cell r="D34">
            <v>1269</v>
          </cell>
          <cell r="F34">
            <v>174</v>
          </cell>
          <cell r="H34">
            <v>13.711583924349881</v>
          </cell>
          <cell r="J34">
            <v>3</v>
          </cell>
          <cell r="L34">
            <v>1.7241379310344827</v>
          </cell>
        </row>
        <row r="35">
          <cell r="D35">
            <v>1955</v>
          </cell>
          <cell r="F35">
            <v>525</v>
          </cell>
          <cell r="H35">
            <v>26.854219948849106</v>
          </cell>
          <cell r="J35">
            <v>19</v>
          </cell>
          <cell r="L35">
            <v>3.619047619047619</v>
          </cell>
        </row>
        <row r="36">
          <cell r="D36">
            <v>0</v>
          </cell>
          <cell r="F36">
            <v>0</v>
          </cell>
          <cell r="H36">
            <v>0</v>
          </cell>
          <cell r="J36">
            <v>0</v>
          </cell>
          <cell r="L36">
            <v>0</v>
          </cell>
        </row>
        <row r="37">
          <cell r="D37">
            <v>45406</v>
          </cell>
          <cell r="F37">
            <v>11143</v>
          </cell>
          <cell r="H37">
            <v>24.540809584636392</v>
          </cell>
          <cell r="J37">
            <v>635</v>
          </cell>
          <cell r="L37">
            <v>5.698644889168087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5"/>
  <sheetViews>
    <sheetView tabSelected="1" zoomScalePageLayoutView="0" workbookViewId="0" topLeftCell="A1">
      <selection activeCell="H17" sqref="H17"/>
    </sheetView>
  </sheetViews>
  <sheetFormatPr defaultColWidth="9.00390625" defaultRowHeight="12.75"/>
  <cols>
    <col min="1" max="1" width="4.375" style="1" customWidth="1"/>
    <col min="2" max="2" width="24.625" style="1" customWidth="1"/>
    <col min="3" max="3" width="8.75390625" style="1" customWidth="1"/>
    <col min="4" max="6" width="9.125" style="1" customWidth="1"/>
    <col min="7" max="7" width="9.25390625" style="1" customWidth="1"/>
    <col min="8" max="8" width="8.875" style="1" customWidth="1"/>
    <col min="9" max="10" width="9.125" style="1" customWidth="1"/>
    <col min="11" max="11" width="9.625" style="1" customWidth="1"/>
    <col min="12" max="12" width="8.875" style="1" customWidth="1"/>
    <col min="13" max="13" width="0.12890625" style="1" hidden="1" customWidth="1"/>
    <col min="14" max="14" width="10.125" style="1" hidden="1" customWidth="1"/>
    <col min="15" max="15" width="0.12890625" style="1" customWidth="1"/>
    <col min="16" max="16" width="7.125" style="1" customWidth="1"/>
    <col min="17" max="17" width="6.125" style="1" customWidth="1"/>
    <col min="18" max="18" width="7.25390625" style="1" customWidth="1"/>
    <col min="19" max="19" width="6.75390625" style="1" customWidth="1"/>
    <col min="20" max="16384" width="9.125" style="1" customWidth="1"/>
  </cols>
  <sheetData>
    <row r="1" spans="11:20" ht="11.25" customHeight="1">
      <c r="K1" s="32" t="s">
        <v>0</v>
      </c>
      <c r="L1" s="32"/>
      <c r="R1" s="2"/>
      <c r="S1" s="2"/>
      <c r="T1" s="2"/>
    </row>
    <row r="2" spans="1:20" ht="15.75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R2" s="2"/>
      <c r="S2" s="2"/>
      <c r="T2" s="2"/>
    </row>
    <row r="3" spans="8:20" ht="6" customHeight="1">
      <c r="H3" s="3"/>
      <c r="R3" s="2"/>
      <c r="S3" s="2"/>
      <c r="T3" s="2"/>
    </row>
    <row r="4" spans="1:20" ht="24.75" customHeight="1">
      <c r="A4" s="34" t="s">
        <v>2</v>
      </c>
      <c r="B4" s="35" t="s">
        <v>3</v>
      </c>
      <c r="C4" s="31" t="s">
        <v>4</v>
      </c>
      <c r="D4" s="31"/>
      <c r="E4" s="31" t="s">
        <v>5</v>
      </c>
      <c r="F4" s="31"/>
      <c r="G4" s="31"/>
      <c r="H4" s="31"/>
      <c r="I4" s="31"/>
      <c r="J4" s="31"/>
      <c r="K4" s="31"/>
      <c r="L4" s="31"/>
      <c r="M4" s="31"/>
      <c r="N4" s="31"/>
      <c r="O4" s="21"/>
      <c r="R4" s="2"/>
      <c r="S4" s="2"/>
      <c r="T4" s="2"/>
    </row>
    <row r="5" spans="1:20" ht="14.25" customHeight="1">
      <c r="A5" s="34"/>
      <c r="B5" s="35"/>
      <c r="C5" s="31"/>
      <c r="D5" s="31"/>
      <c r="E5" s="31" t="s">
        <v>6</v>
      </c>
      <c r="F5" s="31"/>
      <c r="G5" s="44" t="s">
        <v>7</v>
      </c>
      <c r="H5" s="44"/>
      <c r="I5" s="31" t="s">
        <v>8</v>
      </c>
      <c r="J5" s="31"/>
      <c r="K5" s="31"/>
      <c r="L5" s="31"/>
      <c r="M5" s="31"/>
      <c r="N5" s="31"/>
      <c r="O5" s="21"/>
      <c r="R5" s="2"/>
      <c r="S5" s="2"/>
      <c r="T5" s="2"/>
    </row>
    <row r="6" spans="1:20" ht="12.75">
      <c r="A6" s="34"/>
      <c r="B6" s="35"/>
      <c r="C6" s="31"/>
      <c r="D6" s="31"/>
      <c r="E6" s="31"/>
      <c r="F6" s="31"/>
      <c r="G6" s="44"/>
      <c r="H6" s="44"/>
      <c r="I6" s="31" t="s">
        <v>9</v>
      </c>
      <c r="J6" s="31"/>
      <c r="K6" s="44" t="s">
        <v>10</v>
      </c>
      <c r="L6" s="44"/>
      <c r="M6" s="31" t="s">
        <v>11</v>
      </c>
      <c r="N6" s="31"/>
      <c r="R6" s="2"/>
      <c r="S6" s="2"/>
      <c r="T6" s="2"/>
    </row>
    <row r="7" spans="1:20" ht="14.25" customHeight="1">
      <c r="A7" s="34"/>
      <c r="B7" s="35"/>
      <c r="C7" s="31"/>
      <c r="D7" s="31"/>
      <c r="E7" s="31"/>
      <c r="F7" s="31"/>
      <c r="G7" s="44"/>
      <c r="H7" s="44"/>
      <c r="I7" s="31"/>
      <c r="J7" s="31"/>
      <c r="K7" s="44"/>
      <c r="L7" s="44"/>
      <c r="M7" s="31"/>
      <c r="N7" s="31"/>
      <c r="R7" s="2"/>
      <c r="S7" s="2"/>
      <c r="T7" s="2"/>
    </row>
    <row r="8" spans="1:20" ht="25.5" customHeight="1">
      <c r="A8" s="34"/>
      <c r="B8" s="35"/>
      <c r="C8" s="4" t="s">
        <v>49</v>
      </c>
      <c r="D8" s="4" t="s">
        <v>50</v>
      </c>
      <c r="E8" s="4" t="s">
        <v>49</v>
      </c>
      <c r="F8" s="4" t="s">
        <v>50</v>
      </c>
      <c r="G8" s="5" t="s">
        <v>49</v>
      </c>
      <c r="H8" s="5" t="s">
        <v>50</v>
      </c>
      <c r="I8" s="4" t="s">
        <v>49</v>
      </c>
      <c r="J8" s="4" t="s">
        <v>50</v>
      </c>
      <c r="K8" s="5" t="s">
        <v>49</v>
      </c>
      <c r="L8" s="5" t="s">
        <v>50</v>
      </c>
      <c r="M8" s="4">
        <v>2011</v>
      </c>
      <c r="N8" s="4" t="s">
        <v>12</v>
      </c>
      <c r="O8" s="6"/>
      <c r="P8" s="6"/>
      <c r="Q8" s="6"/>
      <c r="R8" s="6"/>
      <c r="S8" s="6"/>
      <c r="T8" s="7"/>
    </row>
    <row r="9" spans="1:22" ht="13.5" customHeight="1">
      <c r="A9" s="27" t="s">
        <v>13</v>
      </c>
      <c r="B9" s="27" t="s">
        <v>14</v>
      </c>
      <c r="C9" s="28">
        <v>1</v>
      </c>
      <c r="D9" s="28">
        <v>2</v>
      </c>
      <c r="E9" s="28">
        <v>3</v>
      </c>
      <c r="F9" s="28">
        <v>4</v>
      </c>
      <c r="G9" s="29">
        <v>5</v>
      </c>
      <c r="H9" s="29">
        <v>6</v>
      </c>
      <c r="I9" s="28">
        <v>7</v>
      </c>
      <c r="J9" s="28">
        <v>8</v>
      </c>
      <c r="K9" s="29">
        <v>9</v>
      </c>
      <c r="L9" s="29">
        <v>10</v>
      </c>
      <c r="M9" s="28">
        <v>11</v>
      </c>
      <c r="N9" s="28">
        <v>12</v>
      </c>
      <c r="O9" s="8"/>
      <c r="P9" s="8"/>
      <c r="Q9" s="8"/>
      <c r="R9" s="8"/>
      <c r="S9" s="8"/>
      <c r="T9" s="9"/>
      <c r="U9" s="10"/>
      <c r="V9" s="10"/>
    </row>
    <row r="10" spans="1:22" ht="12" customHeight="1">
      <c r="A10" s="23">
        <v>1</v>
      </c>
      <c r="B10" s="14" t="s">
        <v>15</v>
      </c>
      <c r="C10" s="15">
        <f>'[1]3_3_1'!D10</f>
        <v>0</v>
      </c>
      <c r="D10" s="24">
        <f>'Z3_3_1'!A2</f>
        <v>0</v>
      </c>
      <c r="E10" s="15">
        <f>'[1]3_3_1'!F10</f>
        <v>0</v>
      </c>
      <c r="F10" s="25">
        <f>'Z3_3_1'!B2</f>
        <v>0</v>
      </c>
      <c r="G10" s="16">
        <f>'[1]3_3_1'!H10</f>
        <v>0</v>
      </c>
      <c r="H10" s="16">
        <f>IF(D10=0,0,F10*100/D10)</f>
        <v>0</v>
      </c>
      <c r="I10" s="15">
        <f>'[1]3_3_1'!J10</f>
        <v>0</v>
      </c>
      <c r="J10" s="25">
        <f>'Z3_3_1'!C2</f>
        <v>0</v>
      </c>
      <c r="K10" s="16">
        <f>'[1]3_3_1'!L10</f>
        <v>0</v>
      </c>
      <c r="L10" s="16">
        <f>IF(F10=0,0,J10*100/F10)</f>
        <v>0</v>
      </c>
      <c r="M10" s="15">
        <v>2656</v>
      </c>
      <c r="N10" s="30">
        <f>'Z3_3_1'!D2</f>
        <v>0</v>
      </c>
      <c r="O10" s="11"/>
      <c r="P10" s="11"/>
      <c r="Q10" s="11"/>
      <c r="R10" s="12"/>
      <c r="S10" s="11"/>
      <c r="T10" s="11"/>
      <c r="U10" s="13"/>
      <c r="V10" s="11"/>
    </row>
    <row r="11" spans="1:22" ht="12" customHeight="1">
      <c r="A11" s="23">
        <v>2</v>
      </c>
      <c r="B11" s="14" t="s">
        <v>16</v>
      </c>
      <c r="C11" s="36">
        <f>'[1]3_3_1'!D11</f>
        <v>1259</v>
      </c>
      <c r="D11" s="37">
        <f>'Z3_3_1'!A3</f>
        <v>1024</v>
      </c>
      <c r="E11" s="36">
        <f>'[1]3_3_1'!F11</f>
        <v>270</v>
      </c>
      <c r="F11" s="38">
        <f>'Z3_3_1'!B3</f>
        <v>269</v>
      </c>
      <c r="G11" s="39">
        <f>'[1]3_3_1'!H11</f>
        <v>21.445591739475773</v>
      </c>
      <c r="H11" s="39">
        <f aca="true" t="shared" si="0" ref="H11:H37">IF(D11=0,0,F11*100/D11)</f>
        <v>26.26953125</v>
      </c>
      <c r="I11" s="36">
        <f>'[1]3_3_1'!J11</f>
        <v>13</v>
      </c>
      <c r="J11" s="38">
        <f>'Z3_3_1'!C3</f>
        <v>25</v>
      </c>
      <c r="K11" s="39">
        <f>'[1]3_3_1'!L11</f>
        <v>4.814814814814815</v>
      </c>
      <c r="L11" s="39">
        <f aca="true" t="shared" si="1" ref="L11:L37">IF(F11=0,0,J11*100/F11)</f>
        <v>9.293680297397769</v>
      </c>
      <c r="M11" s="15">
        <v>139</v>
      </c>
      <c r="N11" s="30">
        <f>'Z3_3_1'!D3</f>
        <v>0</v>
      </c>
      <c r="O11" s="11"/>
      <c r="P11" s="11"/>
      <c r="Q11" s="11"/>
      <c r="R11" s="12"/>
      <c r="S11" s="11"/>
      <c r="T11" s="11"/>
      <c r="U11" s="13"/>
      <c r="V11" s="11"/>
    </row>
    <row r="12" spans="1:22" ht="12" customHeight="1">
      <c r="A12" s="23">
        <v>3</v>
      </c>
      <c r="B12" s="14" t="s">
        <v>17</v>
      </c>
      <c r="C12" s="36">
        <f>'[1]3_3_1'!D12</f>
        <v>2041</v>
      </c>
      <c r="D12" s="37">
        <f>'Z3_3_1'!A4</f>
        <v>927</v>
      </c>
      <c r="E12" s="36">
        <f>'[1]3_3_1'!F12</f>
        <v>141</v>
      </c>
      <c r="F12" s="38">
        <f>'Z3_3_1'!B4</f>
        <v>165</v>
      </c>
      <c r="G12" s="39">
        <f>'[1]3_3_1'!H12</f>
        <v>6.908378245957864</v>
      </c>
      <c r="H12" s="39">
        <f t="shared" si="0"/>
        <v>17.79935275080906</v>
      </c>
      <c r="I12" s="36">
        <f>'[1]3_3_1'!J12</f>
        <v>2</v>
      </c>
      <c r="J12" s="38">
        <f>'Z3_3_1'!C4</f>
        <v>2</v>
      </c>
      <c r="K12" s="39">
        <f>'[1]3_3_1'!L12</f>
        <v>1.4184397163120568</v>
      </c>
      <c r="L12" s="39">
        <f t="shared" si="1"/>
        <v>1.2121212121212122</v>
      </c>
      <c r="M12" s="15">
        <v>20</v>
      </c>
      <c r="N12" s="30">
        <f>'Z3_3_1'!D4</f>
        <v>0</v>
      </c>
      <c r="O12" s="11"/>
      <c r="P12" s="11"/>
      <c r="Q12" s="11"/>
      <c r="R12" s="12"/>
      <c r="S12" s="11"/>
      <c r="T12" s="11"/>
      <c r="U12" s="13"/>
      <c r="V12" s="11"/>
    </row>
    <row r="13" spans="1:22" ht="12" customHeight="1">
      <c r="A13" s="23">
        <v>4</v>
      </c>
      <c r="B13" s="14" t="s">
        <v>18</v>
      </c>
      <c r="C13" s="36">
        <f>'[1]3_3_1'!D13</f>
        <v>2205</v>
      </c>
      <c r="D13" s="37">
        <f>'Z3_3_1'!A5</f>
        <v>2237</v>
      </c>
      <c r="E13" s="36">
        <f>'[1]3_3_1'!F13</f>
        <v>779</v>
      </c>
      <c r="F13" s="38">
        <f>'Z3_3_1'!B5</f>
        <v>855</v>
      </c>
      <c r="G13" s="39">
        <f>'[1]3_3_1'!H13</f>
        <v>35.32879818594105</v>
      </c>
      <c r="H13" s="39">
        <f t="shared" si="0"/>
        <v>38.220831470719716</v>
      </c>
      <c r="I13" s="36">
        <f>'[1]3_3_1'!J13</f>
        <v>35</v>
      </c>
      <c r="J13" s="38">
        <f>'Z3_3_1'!C5</f>
        <v>32</v>
      </c>
      <c r="K13" s="39">
        <f>'[1]3_3_1'!L13</f>
        <v>4.492939666238768</v>
      </c>
      <c r="L13" s="39">
        <f t="shared" si="1"/>
        <v>3.742690058479532</v>
      </c>
      <c r="M13" s="15">
        <v>1917</v>
      </c>
      <c r="N13" s="30">
        <f>'Z3_3_1'!D5</f>
        <v>0</v>
      </c>
      <c r="O13" s="11"/>
      <c r="P13" s="11"/>
      <c r="Q13" s="11"/>
      <c r="R13" s="12"/>
      <c r="S13" s="11"/>
      <c r="T13" s="11"/>
      <c r="U13" s="13"/>
      <c r="V13" s="11"/>
    </row>
    <row r="14" spans="1:22" ht="12" customHeight="1">
      <c r="A14" s="23">
        <v>5</v>
      </c>
      <c r="B14" s="14" t="s">
        <v>19</v>
      </c>
      <c r="C14" s="36">
        <f>'[1]3_3_1'!D14</f>
        <v>3163</v>
      </c>
      <c r="D14" s="37">
        <f>'Z3_3_1'!A6</f>
        <v>2250</v>
      </c>
      <c r="E14" s="36">
        <f>'[1]3_3_1'!F14</f>
        <v>2012</v>
      </c>
      <c r="F14" s="38">
        <f>'Z3_3_1'!B6</f>
        <v>1212</v>
      </c>
      <c r="G14" s="39">
        <f>'[1]3_3_1'!H14</f>
        <v>63.610496364211194</v>
      </c>
      <c r="H14" s="39">
        <f t="shared" si="0"/>
        <v>53.86666666666667</v>
      </c>
      <c r="I14" s="36">
        <f>'[1]3_3_1'!J14</f>
        <v>219</v>
      </c>
      <c r="J14" s="38">
        <f>'Z3_3_1'!C6</f>
        <v>824</v>
      </c>
      <c r="K14" s="39">
        <f>'[1]3_3_1'!L14</f>
        <v>10.884691848906561</v>
      </c>
      <c r="L14" s="39">
        <f t="shared" si="1"/>
        <v>67.98679867986799</v>
      </c>
      <c r="M14" s="15">
        <v>4469</v>
      </c>
      <c r="N14" s="30">
        <f>'Z3_3_1'!D6</f>
        <v>0</v>
      </c>
      <c r="O14" s="11"/>
      <c r="P14" s="11"/>
      <c r="Q14" s="11"/>
      <c r="R14" s="12"/>
      <c r="S14" s="11"/>
      <c r="T14" s="11"/>
      <c r="U14" s="13"/>
      <c r="V14" s="11"/>
    </row>
    <row r="15" spans="1:22" ht="12" customHeight="1">
      <c r="A15" s="23">
        <v>6</v>
      </c>
      <c r="B15" s="14" t="s">
        <v>20</v>
      </c>
      <c r="C15" s="36">
        <f>'[1]3_3_1'!D15</f>
        <v>11339</v>
      </c>
      <c r="D15" s="37">
        <f>'Z3_3_1'!A7</f>
        <v>1317</v>
      </c>
      <c r="E15" s="36">
        <f>'[1]3_3_1'!F15</f>
        <v>1842</v>
      </c>
      <c r="F15" s="38">
        <f>'Z3_3_1'!B7</f>
        <v>305</v>
      </c>
      <c r="G15" s="39">
        <f>'[1]3_3_1'!H15</f>
        <v>16.244818767087043</v>
      </c>
      <c r="H15" s="39">
        <f t="shared" si="0"/>
        <v>23.158694001518604</v>
      </c>
      <c r="I15" s="36">
        <f>'[1]3_3_1'!J15</f>
        <v>11</v>
      </c>
      <c r="J15" s="38">
        <f>'Z3_3_1'!C7</f>
        <v>4</v>
      </c>
      <c r="K15" s="39">
        <f>'[1]3_3_1'!L15</f>
        <v>0.5971769815418024</v>
      </c>
      <c r="L15" s="39">
        <f t="shared" si="1"/>
        <v>1.3114754098360655</v>
      </c>
      <c r="M15" s="15">
        <v>5433</v>
      </c>
      <c r="N15" s="30">
        <f>'Z3_3_1'!D7</f>
        <v>0</v>
      </c>
      <c r="O15" s="11"/>
      <c r="P15" s="11"/>
      <c r="Q15" s="11"/>
      <c r="R15" s="12"/>
      <c r="S15" s="11"/>
      <c r="T15" s="11"/>
      <c r="U15" s="13"/>
      <c r="V15" s="11"/>
    </row>
    <row r="16" spans="1:22" ht="12" customHeight="1">
      <c r="A16" s="23">
        <v>7</v>
      </c>
      <c r="B16" s="14" t="s">
        <v>21</v>
      </c>
      <c r="C16" s="36">
        <f>'[1]3_3_1'!D16</f>
        <v>785</v>
      </c>
      <c r="D16" s="37">
        <f>'Z3_3_1'!A8</f>
        <v>762</v>
      </c>
      <c r="E16" s="36">
        <f>'[1]3_3_1'!F16</f>
        <v>187</v>
      </c>
      <c r="F16" s="38">
        <f>'Z3_3_1'!B8</f>
        <v>257</v>
      </c>
      <c r="G16" s="39">
        <f>'[1]3_3_1'!H16</f>
        <v>23.821656050955415</v>
      </c>
      <c r="H16" s="39">
        <f t="shared" si="0"/>
        <v>33.727034120734906</v>
      </c>
      <c r="I16" s="36">
        <f>'[1]3_3_1'!J16</f>
        <v>16</v>
      </c>
      <c r="J16" s="38">
        <f>'Z3_3_1'!C8</f>
        <v>11</v>
      </c>
      <c r="K16" s="39">
        <f>'[1]3_3_1'!L16</f>
        <v>8.556149732620321</v>
      </c>
      <c r="L16" s="39">
        <f t="shared" si="1"/>
        <v>4.280155642023346</v>
      </c>
      <c r="M16" s="15">
        <v>103</v>
      </c>
      <c r="N16" s="30">
        <f>'Z3_3_1'!D8</f>
        <v>0</v>
      </c>
      <c r="O16" s="11"/>
      <c r="P16" s="11"/>
      <c r="Q16" s="11"/>
      <c r="R16" s="12"/>
      <c r="S16" s="11"/>
      <c r="T16" s="11"/>
      <c r="U16" s="13"/>
      <c r="V16" s="11"/>
    </row>
    <row r="17" spans="1:22" ht="12" customHeight="1">
      <c r="A17" s="23">
        <v>8</v>
      </c>
      <c r="B17" s="14" t="s">
        <v>22</v>
      </c>
      <c r="C17" s="36">
        <f>'[1]3_3_1'!D17</f>
        <v>1459</v>
      </c>
      <c r="D17" s="37">
        <f>'Z3_3_1'!A9</f>
        <v>1803</v>
      </c>
      <c r="E17" s="36">
        <f>'[1]3_3_1'!F17</f>
        <v>460</v>
      </c>
      <c r="F17" s="38">
        <f>'Z3_3_1'!B9</f>
        <v>431</v>
      </c>
      <c r="G17" s="39">
        <f>'[1]3_3_1'!H17</f>
        <v>31.528444139821797</v>
      </c>
      <c r="H17" s="39">
        <f t="shared" si="0"/>
        <v>23.904603438713256</v>
      </c>
      <c r="I17" s="36">
        <f>'[1]3_3_1'!J17</f>
        <v>68</v>
      </c>
      <c r="J17" s="38">
        <f>'Z3_3_1'!C9</f>
        <v>49</v>
      </c>
      <c r="K17" s="39">
        <f>'[1]3_3_1'!L17</f>
        <v>14.782608695652174</v>
      </c>
      <c r="L17" s="39">
        <f t="shared" si="1"/>
        <v>11.368909512761022</v>
      </c>
      <c r="M17" s="15">
        <v>717</v>
      </c>
      <c r="N17" s="30">
        <f>'Z3_3_1'!D9</f>
        <v>0</v>
      </c>
      <c r="O17" s="11"/>
      <c r="P17" s="11"/>
      <c r="Q17" s="11"/>
      <c r="R17" s="12"/>
      <c r="S17" s="11"/>
      <c r="T17" s="11"/>
      <c r="U17" s="13"/>
      <c r="V17" s="11"/>
    </row>
    <row r="18" spans="1:22" ht="12" customHeight="1">
      <c r="A18" s="23">
        <v>9</v>
      </c>
      <c r="B18" s="14" t="s">
        <v>23</v>
      </c>
      <c r="C18" s="36">
        <f>'[1]3_3_1'!D18</f>
        <v>1322</v>
      </c>
      <c r="D18" s="37">
        <f>'Z3_3_1'!A10</f>
        <v>1034</v>
      </c>
      <c r="E18" s="36">
        <f>'[1]3_3_1'!F18</f>
        <v>297</v>
      </c>
      <c r="F18" s="38">
        <f>'Z3_3_1'!B10</f>
        <v>332</v>
      </c>
      <c r="G18" s="39">
        <f>'[1]3_3_1'!H18</f>
        <v>22.465960665658095</v>
      </c>
      <c r="H18" s="39">
        <f t="shared" si="0"/>
        <v>32.10831721470019</v>
      </c>
      <c r="I18" s="36">
        <f>'[1]3_3_1'!J18</f>
        <v>11</v>
      </c>
      <c r="J18" s="38">
        <f>'Z3_3_1'!C10</f>
        <v>12</v>
      </c>
      <c r="K18" s="39">
        <f>'[1]3_3_1'!L18</f>
        <v>3.7037037037037037</v>
      </c>
      <c r="L18" s="39">
        <f t="shared" si="1"/>
        <v>3.6144578313253013</v>
      </c>
      <c r="M18" s="15">
        <v>51</v>
      </c>
      <c r="N18" s="30">
        <f>'Z3_3_1'!D10</f>
        <v>0</v>
      </c>
      <c r="O18" s="11"/>
      <c r="P18" s="11"/>
      <c r="Q18" s="11"/>
      <c r="R18" s="12"/>
      <c r="S18" s="11"/>
      <c r="T18" s="11"/>
      <c r="U18" s="13"/>
      <c r="V18" s="11"/>
    </row>
    <row r="19" spans="1:22" ht="12" customHeight="1">
      <c r="A19" s="23">
        <v>10</v>
      </c>
      <c r="B19" s="14" t="s">
        <v>24</v>
      </c>
      <c r="C19" s="36">
        <f>'[1]3_3_1'!D19</f>
        <v>2389</v>
      </c>
      <c r="D19" s="37">
        <f>'Z3_3_1'!A11</f>
        <v>1518</v>
      </c>
      <c r="E19" s="36">
        <f>'[1]3_3_1'!F19</f>
        <v>447</v>
      </c>
      <c r="F19" s="38">
        <f>'Z3_3_1'!B11</f>
        <v>401</v>
      </c>
      <c r="G19" s="39">
        <f>'[1]3_3_1'!H19</f>
        <v>18.710757639179572</v>
      </c>
      <c r="H19" s="39">
        <f t="shared" si="0"/>
        <v>26.416337285902504</v>
      </c>
      <c r="I19" s="36">
        <f>'[1]3_3_1'!J19</f>
        <v>18</v>
      </c>
      <c r="J19" s="38">
        <f>'Z3_3_1'!C11</f>
        <v>20</v>
      </c>
      <c r="K19" s="39">
        <f>'[1]3_3_1'!L19</f>
        <v>4.026845637583893</v>
      </c>
      <c r="L19" s="39">
        <f t="shared" si="1"/>
        <v>4.987531172069826</v>
      </c>
      <c r="M19" s="15">
        <v>175</v>
      </c>
      <c r="N19" s="30">
        <f>'Z3_3_1'!D11</f>
        <v>0</v>
      </c>
      <c r="O19" s="11"/>
      <c r="P19" s="11"/>
      <c r="Q19" s="11"/>
      <c r="R19" s="12"/>
      <c r="S19" s="11"/>
      <c r="T19" s="11"/>
      <c r="U19" s="13"/>
      <c r="V19" s="11"/>
    </row>
    <row r="20" spans="1:22" ht="12" customHeight="1">
      <c r="A20" s="23">
        <v>11</v>
      </c>
      <c r="B20" s="14" t="s">
        <v>25</v>
      </c>
      <c r="C20" s="36">
        <f>'[1]3_3_1'!D20</f>
        <v>1153</v>
      </c>
      <c r="D20" s="37">
        <f>'Z3_3_1'!A12</f>
        <v>667</v>
      </c>
      <c r="E20" s="36">
        <f>'[1]3_3_1'!F20</f>
        <v>306</v>
      </c>
      <c r="F20" s="38">
        <f>'Z3_3_1'!B12</f>
        <v>219</v>
      </c>
      <c r="G20" s="39">
        <f>'[1]3_3_1'!H20</f>
        <v>26.539462272333044</v>
      </c>
      <c r="H20" s="39">
        <f t="shared" si="0"/>
        <v>32.8335832083958</v>
      </c>
      <c r="I20" s="36">
        <f>'[1]3_3_1'!J20</f>
        <v>12</v>
      </c>
      <c r="J20" s="38">
        <f>'Z3_3_1'!C12</f>
        <v>6</v>
      </c>
      <c r="K20" s="39">
        <f>'[1]3_3_1'!L20</f>
        <v>3.9215686274509802</v>
      </c>
      <c r="L20" s="39">
        <f t="shared" si="1"/>
        <v>2.73972602739726</v>
      </c>
      <c r="M20" s="15">
        <v>1194</v>
      </c>
      <c r="N20" s="30">
        <f>'Z3_3_1'!D12</f>
        <v>0</v>
      </c>
      <c r="O20" s="11"/>
      <c r="P20" s="11"/>
      <c r="Q20" s="11"/>
      <c r="R20" s="12"/>
      <c r="S20" s="11"/>
      <c r="T20" s="11"/>
      <c r="U20" s="13"/>
      <c r="V20" s="11"/>
    </row>
    <row r="21" spans="1:22" ht="12" customHeight="1">
      <c r="A21" s="23">
        <v>12</v>
      </c>
      <c r="B21" s="14" t="s">
        <v>26</v>
      </c>
      <c r="C21" s="36">
        <f>'[1]3_3_1'!D21</f>
        <v>331</v>
      </c>
      <c r="D21" s="37">
        <f>'Z3_3_1'!A13</f>
        <v>421</v>
      </c>
      <c r="E21" s="36">
        <f>'[1]3_3_1'!F21</f>
        <v>67</v>
      </c>
      <c r="F21" s="38">
        <f>'Z3_3_1'!B13</f>
        <v>129</v>
      </c>
      <c r="G21" s="39">
        <f>'[1]3_3_1'!H21</f>
        <v>20.241691842900302</v>
      </c>
      <c r="H21" s="39">
        <f t="shared" si="0"/>
        <v>30.641330166270784</v>
      </c>
      <c r="I21" s="36">
        <f>'[1]3_3_1'!J21</f>
        <v>3</v>
      </c>
      <c r="J21" s="38">
        <f>'Z3_3_1'!C13</f>
        <v>3</v>
      </c>
      <c r="K21" s="39">
        <f>'[1]3_3_1'!L21</f>
        <v>4.477611940298507</v>
      </c>
      <c r="L21" s="39">
        <f t="shared" si="1"/>
        <v>2.3255813953488373</v>
      </c>
      <c r="M21" s="15">
        <v>639</v>
      </c>
      <c r="N21" s="30">
        <f>'Z3_3_1'!D13</f>
        <v>0</v>
      </c>
      <c r="O21" s="11"/>
      <c r="P21" s="11"/>
      <c r="Q21" s="11"/>
      <c r="R21" s="12"/>
      <c r="S21" s="11"/>
      <c r="T21" s="11"/>
      <c r="U21" s="13"/>
      <c r="V21" s="11"/>
    </row>
    <row r="22" spans="1:22" ht="12" customHeight="1">
      <c r="A22" s="23">
        <v>13</v>
      </c>
      <c r="B22" s="14" t="s">
        <v>27</v>
      </c>
      <c r="C22" s="36">
        <f>'[1]3_3_1'!D22</f>
        <v>2031</v>
      </c>
      <c r="D22" s="37">
        <f>'Z3_3_1'!A14</f>
        <v>2349</v>
      </c>
      <c r="E22" s="36">
        <f>'[1]3_3_1'!F22</f>
        <v>767</v>
      </c>
      <c r="F22" s="38">
        <f>'Z3_3_1'!B14</f>
        <v>968</v>
      </c>
      <c r="G22" s="39">
        <f>'[1]3_3_1'!H22</f>
        <v>37.76464795667159</v>
      </c>
      <c r="H22" s="39">
        <f t="shared" si="0"/>
        <v>41.20902511707109</v>
      </c>
      <c r="I22" s="36">
        <f>'[1]3_3_1'!J22</f>
        <v>73</v>
      </c>
      <c r="J22" s="38">
        <f>'Z3_3_1'!C14</f>
        <v>36</v>
      </c>
      <c r="K22" s="39">
        <f>'[1]3_3_1'!L22</f>
        <v>9.517601043024772</v>
      </c>
      <c r="L22" s="39">
        <f t="shared" si="1"/>
        <v>3.71900826446281</v>
      </c>
      <c r="M22" s="15">
        <v>708</v>
      </c>
      <c r="N22" s="30">
        <f>'Z3_3_1'!D14</f>
        <v>0</v>
      </c>
      <c r="O22" s="11"/>
      <c r="P22" s="11"/>
      <c r="Q22" s="11"/>
      <c r="R22" s="12"/>
      <c r="S22" s="11"/>
      <c r="T22" s="11"/>
      <c r="U22" s="13"/>
      <c r="V22" s="11"/>
    </row>
    <row r="23" spans="1:22" ht="12" customHeight="1">
      <c r="A23" s="23">
        <v>14</v>
      </c>
      <c r="B23" s="14" t="s">
        <v>28</v>
      </c>
      <c r="C23" s="36">
        <f>'[1]3_3_1'!D23</f>
        <v>1142</v>
      </c>
      <c r="D23" s="37">
        <f>'Z3_3_1'!A15</f>
        <v>798</v>
      </c>
      <c r="E23" s="36">
        <f>'[1]3_3_1'!F23</f>
        <v>373</v>
      </c>
      <c r="F23" s="38">
        <f>'Z3_3_1'!B15</f>
        <v>325</v>
      </c>
      <c r="G23" s="39">
        <f>'[1]3_3_1'!H23</f>
        <v>32.66199649737303</v>
      </c>
      <c r="H23" s="39">
        <f t="shared" si="0"/>
        <v>40.72681704260652</v>
      </c>
      <c r="I23" s="36">
        <f>'[1]3_3_1'!J23</f>
        <v>33</v>
      </c>
      <c r="J23" s="38">
        <f>'Z3_3_1'!C15</f>
        <v>16</v>
      </c>
      <c r="K23" s="39">
        <f>'[1]3_3_1'!L23</f>
        <v>8.847184986595174</v>
      </c>
      <c r="L23" s="39">
        <f t="shared" si="1"/>
        <v>4.923076923076923</v>
      </c>
      <c r="M23" s="15">
        <v>705</v>
      </c>
      <c r="N23" s="30">
        <f>'Z3_3_1'!D15</f>
        <v>0</v>
      </c>
      <c r="O23" s="11"/>
      <c r="P23" s="11"/>
      <c r="Q23" s="11"/>
      <c r="R23" s="12"/>
      <c r="S23" s="11"/>
      <c r="T23" s="11"/>
      <c r="U23" s="13"/>
      <c r="V23" s="11"/>
    </row>
    <row r="24" spans="1:22" ht="12" customHeight="1">
      <c r="A24" s="23">
        <v>15</v>
      </c>
      <c r="B24" s="14" t="s">
        <v>29</v>
      </c>
      <c r="C24" s="36">
        <f>'[1]3_3_1'!D24</f>
        <v>1781</v>
      </c>
      <c r="D24" s="37">
        <f>'Z3_3_1'!A16</f>
        <v>1973</v>
      </c>
      <c r="E24" s="36">
        <f>'[1]3_3_1'!F24</f>
        <v>639</v>
      </c>
      <c r="F24" s="38">
        <f>'Z3_3_1'!B16</f>
        <v>758</v>
      </c>
      <c r="G24" s="39">
        <f>'[1]3_3_1'!H24</f>
        <v>35.87871982032566</v>
      </c>
      <c r="H24" s="39">
        <f t="shared" si="0"/>
        <v>38.41865179929042</v>
      </c>
      <c r="I24" s="36">
        <f>'[1]3_3_1'!J24</f>
        <v>19</v>
      </c>
      <c r="J24" s="38">
        <f>'Z3_3_1'!C16</f>
        <v>33</v>
      </c>
      <c r="K24" s="39">
        <f>'[1]3_3_1'!L24</f>
        <v>2.97339593114241</v>
      </c>
      <c r="L24" s="39">
        <f t="shared" si="1"/>
        <v>4.353562005277045</v>
      </c>
      <c r="M24" s="15">
        <v>806</v>
      </c>
      <c r="N24" s="30">
        <f>'Z3_3_1'!D16</f>
        <v>0</v>
      </c>
      <c r="O24" s="11"/>
      <c r="P24" s="11"/>
      <c r="Q24" s="11"/>
      <c r="R24" s="12"/>
      <c r="S24" s="11"/>
      <c r="T24" s="11"/>
      <c r="U24" s="13"/>
      <c r="V24" s="11"/>
    </row>
    <row r="25" spans="1:22" ht="12" customHeight="1">
      <c r="A25" s="23">
        <v>16</v>
      </c>
      <c r="B25" s="14" t="s">
        <v>30</v>
      </c>
      <c r="C25" s="36">
        <f>'[1]3_3_1'!D25</f>
        <v>1404</v>
      </c>
      <c r="D25" s="37">
        <f>'Z3_3_1'!A17</f>
        <v>1052</v>
      </c>
      <c r="E25" s="36">
        <f>'[1]3_3_1'!F25</f>
        <v>256</v>
      </c>
      <c r="F25" s="38">
        <f>'Z3_3_1'!B17</f>
        <v>293</v>
      </c>
      <c r="G25" s="39">
        <f>'[1]3_3_1'!H25</f>
        <v>18.233618233618234</v>
      </c>
      <c r="H25" s="39">
        <f t="shared" si="0"/>
        <v>27.85171102661597</v>
      </c>
      <c r="I25" s="36">
        <f>'[1]3_3_1'!J25</f>
        <v>12</v>
      </c>
      <c r="J25" s="38">
        <f>'Z3_3_1'!C17</f>
        <v>18</v>
      </c>
      <c r="K25" s="39">
        <f>'[1]3_3_1'!L25</f>
        <v>4.6875</v>
      </c>
      <c r="L25" s="39">
        <f t="shared" si="1"/>
        <v>6.143344709897611</v>
      </c>
      <c r="M25" s="15">
        <v>309</v>
      </c>
      <c r="N25" s="30">
        <f>'Z3_3_1'!D17</f>
        <v>0</v>
      </c>
      <c r="O25" s="11"/>
      <c r="P25" s="11"/>
      <c r="Q25" s="11"/>
      <c r="R25" s="12"/>
      <c r="S25" s="11"/>
      <c r="T25" s="11"/>
      <c r="U25" s="13"/>
      <c r="V25" s="11"/>
    </row>
    <row r="26" spans="1:22" ht="12" customHeight="1">
      <c r="A26" s="23">
        <v>17</v>
      </c>
      <c r="B26" s="14" t="s">
        <v>31</v>
      </c>
      <c r="C26" s="36">
        <f>'[1]3_3_1'!D26</f>
        <v>947</v>
      </c>
      <c r="D26" s="37">
        <f>'Z3_3_1'!A18</f>
        <v>895</v>
      </c>
      <c r="E26" s="36">
        <f>'[1]3_3_1'!F26</f>
        <v>187</v>
      </c>
      <c r="F26" s="38">
        <f>'Z3_3_1'!B18</f>
        <v>280</v>
      </c>
      <c r="G26" s="39">
        <f>'[1]3_3_1'!H26</f>
        <v>19.746568109820487</v>
      </c>
      <c r="H26" s="39">
        <f t="shared" si="0"/>
        <v>31.28491620111732</v>
      </c>
      <c r="I26" s="36">
        <f>'[1]3_3_1'!J26</f>
        <v>8</v>
      </c>
      <c r="J26" s="38">
        <f>'Z3_3_1'!C18</f>
        <v>9</v>
      </c>
      <c r="K26" s="39">
        <f>'[1]3_3_1'!L26</f>
        <v>4.278074866310161</v>
      </c>
      <c r="L26" s="39">
        <f t="shared" si="1"/>
        <v>3.2142857142857144</v>
      </c>
      <c r="M26" s="15">
        <v>612</v>
      </c>
      <c r="N26" s="30">
        <f>'Z3_3_1'!D18</f>
        <v>0</v>
      </c>
      <c r="O26" s="11"/>
      <c r="P26" s="11"/>
      <c r="Q26" s="11"/>
      <c r="R26" s="12"/>
      <c r="S26" s="11"/>
      <c r="T26" s="11"/>
      <c r="U26" s="13"/>
      <c r="V26" s="11"/>
    </row>
    <row r="27" spans="1:22" ht="12" customHeight="1">
      <c r="A27" s="23">
        <v>18</v>
      </c>
      <c r="B27" s="14" t="s">
        <v>32</v>
      </c>
      <c r="C27" s="36">
        <f>'[1]3_3_1'!D27</f>
        <v>870</v>
      </c>
      <c r="D27" s="37">
        <f>'Z3_3_1'!A19</f>
        <v>933</v>
      </c>
      <c r="E27" s="36">
        <f>'[1]3_3_1'!F27</f>
        <v>177</v>
      </c>
      <c r="F27" s="38">
        <f>'Z3_3_1'!B19</f>
        <v>300</v>
      </c>
      <c r="G27" s="39">
        <f>'[1]3_3_1'!H27</f>
        <v>20.344827586206897</v>
      </c>
      <c r="H27" s="39">
        <f t="shared" si="0"/>
        <v>32.154340836012864</v>
      </c>
      <c r="I27" s="36">
        <f>'[1]3_3_1'!J27</f>
        <v>7</v>
      </c>
      <c r="J27" s="38">
        <f>'Z3_3_1'!C19</f>
        <v>18</v>
      </c>
      <c r="K27" s="39">
        <f>'[1]3_3_1'!L27</f>
        <v>3.9548022598870056</v>
      </c>
      <c r="L27" s="39">
        <f t="shared" si="1"/>
        <v>6</v>
      </c>
      <c r="M27" s="15">
        <v>1086</v>
      </c>
      <c r="N27" s="30">
        <f>'Z3_3_1'!D19</f>
        <v>0</v>
      </c>
      <c r="O27" s="11"/>
      <c r="P27" s="11"/>
      <c r="Q27" s="11"/>
      <c r="R27" s="12"/>
      <c r="S27" s="11"/>
      <c r="T27" s="11"/>
      <c r="U27" s="13"/>
      <c r="V27" s="11"/>
    </row>
    <row r="28" spans="1:22" ht="12" customHeight="1">
      <c r="A28" s="23">
        <v>19</v>
      </c>
      <c r="B28" s="14" t="s">
        <v>33</v>
      </c>
      <c r="C28" s="36">
        <f>'[1]3_3_1'!D28</f>
        <v>923</v>
      </c>
      <c r="D28" s="37">
        <f>'Z3_3_1'!A20</f>
        <v>737</v>
      </c>
      <c r="E28" s="36">
        <f>'[1]3_3_1'!F28</f>
        <v>158</v>
      </c>
      <c r="F28" s="38">
        <f>'Z3_3_1'!B20</f>
        <v>225</v>
      </c>
      <c r="G28" s="39">
        <f>'[1]3_3_1'!H28</f>
        <v>17.118093174431202</v>
      </c>
      <c r="H28" s="39">
        <f t="shared" si="0"/>
        <v>30.529172320217096</v>
      </c>
      <c r="I28" s="36">
        <f>'[1]3_3_1'!J28</f>
        <v>10</v>
      </c>
      <c r="J28" s="38">
        <f>'Z3_3_1'!C20</f>
        <v>2</v>
      </c>
      <c r="K28" s="39">
        <f>'[1]3_3_1'!L28</f>
        <v>6.329113924050633</v>
      </c>
      <c r="L28" s="39">
        <f t="shared" si="1"/>
        <v>0.8888888888888888</v>
      </c>
      <c r="M28" s="15">
        <v>105</v>
      </c>
      <c r="N28" s="30">
        <f>'Z3_3_1'!D20</f>
        <v>0</v>
      </c>
      <c r="O28" s="11"/>
      <c r="P28" s="11"/>
      <c r="Q28" s="11"/>
      <c r="R28" s="12"/>
      <c r="S28" s="11"/>
      <c r="T28" s="11"/>
      <c r="U28" s="13"/>
      <c r="V28" s="11"/>
    </row>
    <row r="29" spans="1:22" ht="12" customHeight="1">
      <c r="A29" s="23">
        <v>20</v>
      </c>
      <c r="B29" s="14" t="s">
        <v>34</v>
      </c>
      <c r="C29" s="36">
        <f>'[1]3_3_1'!D29</f>
        <v>1664</v>
      </c>
      <c r="D29" s="37">
        <f>'Z3_3_1'!A21</f>
        <v>1924</v>
      </c>
      <c r="E29" s="36">
        <f>'[1]3_3_1'!F29</f>
        <v>340</v>
      </c>
      <c r="F29" s="38">
        <f>'Z3_3_1'!B21</f>
        <v>607</v>
      </c>
      <c r="G29" s="39">
        <f>'[1]3_3_1'!H29</f>
        <v>20.432692307692307</v>
      </c>
      <c r="H29" s="39">
        <f t="shared" si="0"/>
        <v>31.54885654885655</v>
      </c>
      <c r="I29" s="36">
        <f>'[1]3_3_1'!J29</f>
        <v>12</v>
      </c>
      <c r="J29" s="38">
        <f>'Z3_3_1'!C21</f>
        <v>31</v>
      </c>
      <c r="K29" s="39">
        <f>'[1]3_3_1'!L29</f>
        <v>3.5294117647058822</v>
      </c>
      <c r="L29" s="39">
        <f t="shared" si="1"/>
        <v>5.107084019769357</v>
      </c>
      <c r="M29" s="15">
        <v>3841</v>
      </c>
      <c r="N29" s="30">
        <f>'Z3_3_1'!D21</f>
        <v>0</v>
      </c>
      <c r="O29" s="11"/>
      <c r="P29" s="11"/>
      <c r="Q29" s="11"/>
      <c r="R29" s="12"/>
      <c r="S29" s="11"/>
      <c r="T29" s="11"/>
      <c r="U29" s="13"/>
      <c r="V29" s="11"/>
    </row>
    <row r="30" spans="1:22" ht="12" customHeight="1">
      <c r="A30" s="23">
        <v>21</v>
      </c>
      <c r="B30" s="14" t="s">
        <v>35</v>
      </c>
      <c r="C30" s="36">
        <f>'[1]3_3_1'!D30</f>
        <v>734</v>
      </c>
      <c r="D30" s="37">
        <f>'Z3_3_1'!A22</f>
        <v>520</v>
      </c>
      <c r="E30" s="36">
        <f>'[1]3_3_1'!F30</f>
        <v>131</v>
      </c>
      <c r="F30" s="38">
        <f>'Z3_3_1'!B22</f>
        <v>203</v>
      </c>
      <c r="G30" s="39">
        <f>'[1]3_3_1'!H30</f>
        <v>17.847411444141688</v>
      </c>
      <c r="H30" s="39">
        <f t="shared" si="0"/>
        <v>39.03846153846154</v>
      </c>
      <c r="I30" s="36">
        <f>'[1]3_3_1'!J30</f>
        <v>4</v>
      </c>
      <c r="J30" s="38">
        <f>'Z3_3_1'!C22</f>
        <v>3</v>
      </c>
      <c r="K30" s="39">
        <f>'[1]3_3_1'!L30</f>
        <v>3.053435114503817</v>
      </c>
      <c r="L30" s="39">
        <f t="shared" si="1"/>
        <v>1.477832512315271</v>
      </c>
      <c r="M30" s="15">
        <v>95</v>
      </c>
      <c r="N30" s="30">
        <f>'Z3_3_1'!D22</f>
        <v>0</v>
      </c>
      <c r="O30" s="11"/>
      <c r="P30" s="11"/>
      <c r="Q30" s="11"/>
      <c r="R30" s="12"/>
      <c r="S30" s="11"/>
      <c r="T30" s="11"/>
      <c r="U30" s="13"/>
      <c r="V30" s="11"/>
    </row>
    <row r="31" spans="1:22" ht="12" customHeight="1">
      <c r="A31" s="23">
        <v>22</v>
      </c>
      <c r="B31" s="14" t="s">
        <v>36</v>
      </c>
      <c r="C31" s="36">
        <f>'[1]3_3_1'!D31</f>
        <v>1532</v>
      </c>
      <c r="D31" s="37">
        <f>'Z3_3_1'!A23</f>
        <v>994</v>
      </c>
      <c r="E31" s="36">
        <f>'[1]3_3_1'!F31</f>
        <v>287</v>
      </c>
      <c r="F31" s="38">
        <f>'Z3_3_1'!B23</f>
        <v>290</v>
      </c>
      <c r="G31" s="39">
        <f>'[1]3_3_1'!H31</f>
        <v>18.733681462140993</v>
      </c>
      <c r="H31" s="39">
        <f t="shared" si="0"/>
        <v>29.175050301810867</v>
      </c>
      <c r="I31" s="36">
        <f>'[1]3_3_1'!J31</f>
        <v>12</v>
      </c>
      <c r="J31" s="38">
        <f>'Z3_3_1'!C23</f>
        <v>10</v>
      </c>
      <c r="K31" s="39">
        <f>'[1]3_3_1'!L31</f>
        <v>4.181184668989547</v>
      </c>
      <c r="L31" s="39">
        <f t="shared" si="1"/>
        <v>3.4482758620689653</v>
      </c>
      <c r="M31" s="15">
        <v>427</v>
      </c>
      <c r="N31" s="30">
        <f>'Z3_3_1'!D23</f>
        <v>0</v>
      </c>
      <c r="O31" s="11"/>
      <c r="P31" s="11"/>
      <c r="Q31" s="11"/>
      <c r="R31" s="12"/>
      <c r="S31" s="11"/>
      <c r="T31" s="11"/>
      <c r="U31" s="13"/>
      <c r="V31" s="11"/>
    </row>
    <row r="32" spans="1:22" ht="12" customHeight="1">
      <c r="A32" s="23">
        <v>23</v>
      </c>
      <c r="B32" s="14" t="s">
        <v>37</v>
      </c>
      <c r="C32" s="36">
        <f>'[1]3_3_1'!D32</f>
        <v>1283</v>
      </c>
      <c r="D32" s="37">
        <f>'Z3_3_1'!A24</f>
        <v>966</v>
      </c>
      <c r="E32" s="36">
        <f>'[1]3_3_1'!F32</f>
        <v>252</v>
      </c>
      <c r="F32" s="38">
        <f>'Z3_3_1'!B24</f>
        <v>342</v>
      </c>
      <c r="G32" s="39">
        <f>'[1]3_3_1'!H32</f>
        <v>19.641465315666405</v>
      </c>
      <c r="H32" s="39">
        <f t="shared" si="0"/>
        <v>35.40372670807454</v>
      </c>
      <c r="I32" s="36">
        <f>'[1]3_3_1'!J32</f>
        <v>7</v>
      </c>
      <c r="J32" s="38">
        <f>'Z3_3_1'!C24</f>
        <v>11</v>
      </c>
      <c r="K32" s="39">
        <f>'[1]3_3_1'!L32</f>
        <v>2.7777777777777777</v>
      </c>
      <c r="L32" s="39">
        <f t="shared" si="1"/>
        <v>3.216374269005848</v>
      </c>
      <c r="M32" s="15">
        <v>371</v>
      </c>
      <c r="N32" s="30">
        <f>'Z3_3_1'!D24</f>
        <v>0</v>
      </c>
      <c r="O32" s="11"/>
      <c r="P32" s="11"/>
      <c r="Q32" s="11"/>
      <c r="R32" s="12"/>
      <c r="S32" s="11"/>
      <c r="T32" s="11"/>
      <c r="U32" s="13"/>
      <c r="V32" s="11"/>
    </row>
    <row r="33" spans="1:22" ht="12" customHeight="1">
      <c r="A33" s="23">
        <v>24</v>
      </c>
      <c r="B33" s="14" t="s">
        <v>38</v>
      </c>
      <c r="C33" s="36">
        <f>'[1]3_3_1'!D33</f>
        <v>425</v>
      </c>
      <c r="D33" s="37">
        <f>'Z3_3_1'!A25</f>
        <v>379</v>
      </c>
      <c r="E33" s="36">
        <f>'[1]3_3_1'!F33</f>
        <v>69</v>
      </c>
      <c r="F33" s="38">
        <f>'Z3_3_1'!B25</f>
        <v>81</v>
      </c>
      <c r="G33" s="39">
        <f>'[1]3_3_1'!H33</f>
        <v>16.235294117647058</v>
      </c>
      <c r="H33" s="39">
        <f t="shared" si="0"/>
        <v>21.37203166226913</v>
      </c>
      <c r="I33" s="36">
        <f>'[1]3_3_1'!J33</f>
        <v>8</v>
      </c>
      <c r="J33" s="38">
        <f>'Z3_3_1'!C25</f>
        <v>2</v>
      </c>
      <c r="K33" s="39">
        <f>'[1]3_3_1'!L33</f>
        <v>11.594202898550725</v>
      </c>
      <c r="L33" s="39">
        <f t="shared" si="1"/>
        <v>2.4691358024691357</v>
      </c>
      <c r="M33" s="15">
        <v>59</v>
      </c>
      <c r="N33" s="30">
        <f>'Z3_3_1'!D25</f>
        <v>0</v>
      </c>
      <c r="O33" s="11"/>
      <c r="P33" s="11"/>
      <c r="Q33" s="11"/>
      <c r="R33" s="12"/>
      <c r="S33" s="11"/>
      <c r="T33" s="11"/>
      <c r="U33" s="13"/>
      <c r="V33" s="11"/>
    </row>
    <row r="34" spans="1:22" ht="12" customHeight="1">
      <c r="A34" s="23">
        <v>25</v>
      </c>
      <c r="B34" s="14" t="s">
        <v>39</v>
      </c>
      <c r="C34" s="36">
        <f>'[1]3_3_1'!D34</f>
        <v>1269</v>
      </c>
      <c r="D34" s="37">
        <f>'Z3_3_1'!A26</f>
        <v>1396</v>
      </c>
      <c r="E34" s="36">
        <f>'[1]3_3_1'!F34</f>
        <v>174</v>
      </c>
      <c r="F34" s="38">
        <f>'Z3_3_1'!B26</f>
        <v>205</v>
      </c>
      <c r="G34" s="39">
        <f>'[1]3_3_1'!H34</f>
        <v>13.711583924349881</v>
      </c>
      <c r="H34" s="39">
        <f t="shared" si="0"/>
        <v>14.684813753581661</v>
      </c>
      <c r="I34" s="36">
        <f>'[1]3_3_1'!J34</f>
        <v>3</v>
      </c>
      <c r="J34" s="38">
        <f>'Z3_3_1'!C26</f>
        <v>4</v>
      </c>
      <c r="K34" s="39">
        <f>'[1]3_3_1'!L34</f>
        <v>1.7241379310344827</v>
      </c>
      <c r="L34" s="39">
        <f t="shared" si="1"/>
        <v>1.951219512195122</v>
      </c>
      <c r="M34" s="15">
        <v>62</v>
      </c>
      <c r="N34" s="30">
        <f>'Z3_3_1'!D26</f>
        <v>0</v>
      </c>
      <c r="O34" s="11"/>
      <c r="P34" s="11"/>
      <c r="Q34" s="11"/>
      <c r="R34" s="12"/>
      <c r="S34" s="11"/>
      <c r="T34" s="11"/>
      <c r="U34" s="13"/>
      <c r="V34" s="11"/>
    </row>
    <row r="35" spans="1:22" ht="12" customHeight="1">
      <c r="A35" s="23">
        <v>26</v>
      </c>
      <c r="B35" s="14" t="s">
        <v>40</v>
      </c>
      <c r="C35" s="36">
        <f>'[1]3_3_1'!D35</f>
        <v>1955</v>
      </c>
      <c r="D35" s="37">
        <f>'Z3_3_1'!A27</f>
        <v>2418</v>
      </c>
      <c r="E35" s="36">
        <f>'[1]3_3_1'!F35</f>
        <v>525</v>
      </c>
      <c r="F35" s="38">
        <f>'Z3_3_1'!B27</f>
        <v>871</v>
      </c>
      <c r="G35" s="39">
        <f>'[1]3_3_1'!H35</f>
        <v>26.854219948849106</v>
      </c>
      <c r="H35" s="39">
        <f t="shared" si="0"/>
        <v>36.02150537634409</v>
      </c>
      <c r="I35" s="36">
        <f>'[1]3_3_1'!J35</f>
        <v>19</v>
      </c>
      <c r="J35" s="38">
        <f>'Z3_3_1'!C27</f>
        <v>25</v>
      </c>
      <c r="K35" s="39">
        <f>'[1]3_3_1'!L35</f>
        <v>3.619047619047619</v>
      </c>
      <c r="L35" s="39">
        <f t="shared" si="1"/>
        <v>2.8702640642939152</v>
      </c>
      <c r="M35" s="15">
        <v>949</v>
      </c>
      <c r="N35" s="30">
        <f>'Z3_3_1'!D27</f>
        <v>0</v>
      </c>
      <c r="O35" s="11"/>
      <c r="P35" s="11"/>
      <c r="Q35" s="11"/>
      <c r="R35" s="12"/>
      <c r="S35" s="11"/>
      <c r="T35" s="11"/>
      <c r="U35" s="13"/>
      <c r="V35" s="11"/>
    </row>
    <row r="36" spans="1:22" ht="12" customHeight="1">
      <c r="A36" s="23">
        <v>27</v>
      </c>
      <c r="B36" s="14" t="s">
        <v>41</v>
      </c>
      <c r="C36" s="36">
        <f>'[1]3_3_1'!D36</f>
        <v>0</v>
      </c>
      <c r="D36" s="37">
        <f>'Z3_3_1'!A28</f>
        <v>0</v>
      </c>
      <c r="E36" s="36">
        <f>'[1]3_3_1'!F36</f>
        <v>0</v>
      </c>
      <c r="F36" s="38">
        <f>'Z3_3_1'!B28</f>
        <v>0</v>
      </c>
      <c r="G36" s="39">
        <f>'[1]3_3_1'!H36</f>
        <v>0</v>
      </c>
      <c r="H36" s="39">
        <f t="shared" si="0"/>
        <v>0</v>
      </c>
      <c r="I36" s="36">
        <f>'[1]3_3_1'!J36</f>
        <v>0</v>
      </c>
      <c r="J36" s="38">
        <f>'Z3_3_1'!C28</f>
        <v>0</v>
      </c>
      <c r="K36" s="39">
        <f>'[1]3_3_1'!L36</f>
        <v>0</v>
      </c>
      <c r="L36" s="39">
        <f t="shared" si="1"/>
        <v>0</v>
      </c>
      <c r="M36" s="15">
        <v>1891</v>
      </c>
      <c r="N36" s="30">
        <f>'Z3_3_1'!D28</f>
        <v>0</v>
      </c>
      <c r="O36" s="11"/>
      <c r="P36" s="11"/>
      <c r="Q36" s="11"/>
      <c r="R36" s="12"/>
      <c r="S36" s="11"/>
      <c r="T36" s="11"/>
      <c r="U36" s="13"/>
      <c r="V36" s="11"/>
    </row>
    <row r="37" spans="1:22" ht="13.5" customHeight="1">
      <c r="A37" s="40"/>
      <c r="B37" s="41" t="s">
        <v>6</v>
      </c>
      <c r="C37" s="42">
        <f>'[1]3_3_1'!D37</f>
        <v>45406</v>
      </c>
      <c r="D37" s="42">
        <f>SUM(D10:D36)</f>
        <v>31294</v>
      </c>
      <c r="E37" s="42">
        <f>'[1]3_3_1'!F37</f>
        <v>11143</v>
      </c>
      <c r="F37" s="42">
        <f>SUM(F10:F36)</f>
        <v>10323</v>
      </c>
      <c r="G37" s="43">
        <f>'[1]3_3_1'!H37</f>
        <v>24.540809584636392</v>
      </c>
      <c r="H37" s="43">
        <f t="shared" si="0"/>
        <v>32.98715408704544</v>
      </c>
      <c r="I37" s="42">
        <f>'[1]3_3_1'!J37</f>
        <v>635</v>
      </c>
      <c r="J37" s="42">
        <f>SUM(J10:J36)</f>
        <v>1206</v>
      </c>
      <c r="K37" s="43">
        <f>'[1]3_3_1'!L37</f>
        <v>5.698644889168087</v>
      </c>
      <c r="L37" s="43">
        <f t="shared" si="1"/>
        <v>11.682650392327812</v>
      </c>
      <c r="M37" s="26">
        <v>29539</v>
      </c>
      <c r="N37" s="26">
        <f>SUM(N10:N36)</f>
        <v>0</v>
      </c>
      <c r="O37" s="11"/>
      <c r="P37" s="11"/>
      <c r="Q37" s="11"/>
      <c r="R37" s="12"/>
      <c r="S37" s="11"/>
      <c r="T37" s="11"/>
      <c r="U37" s="13"/>
      <c r="V37" s="11"/>
    </row>
    <row r="38" spans="2:20" ht="12.75">
      <c r="B38" s="17" t="s">
        <v>42</v>
      </c>
      <c r="H38" s="18"/>
      <c r="L38" s="18"/>
      <c r="O38" s="7"/>
      <c r="P38" s="7"/>
      <c r="Q38" s="7"/>
      <c r="R38" s="7"/>
      <c r="S38" s="7"/>
      <c r="T38" s="7"/>
    </row>
    <row r="39" spans="2:20" ht="12.75">
      <c r="B39" s="17" t="s">
        <v>43</v>
      </c>
      <c r="H39" s="18"/>
      <c r="L39" s="18"/>
      <c r="O39" s="7"/>
      <c r="P39" s="7"/>
      <c r="Q39" s="7"/>
      <c r="R39" s="7"/>
      <c r="S39" s="7"/>
      <c r="T39" s="7"/>
    </row>
    <row r="40" spans="2:17" ht="12.75">
      <c r="B40" s="22" t="s">
        <v>44</v>
      </c>
      <c r="C40" s="2"/>
      <c r="D40" s="2"/>
      <c r="E40" s="2"/>
      <c r="F40" s="2"/>
      <c r="G40" s="2"/>
      <c r="H40" s="18"/>
      <c r="L40" s="18"/>
      <c r="O40" s="2"/>
      <c r="P40" s="2"/>
      <c r="Q40" s="2"/>
    </row>
    <row r="41" spans="8:17" ht="12.75">
      <c r="H41" s="18"/>
      <c r="L41" s="18"/>
      <c r="O41" s="2"/>
      <c r="P41" s="2"/>
      <c r="Q41" s="2"/>
    </row>
    <row r="42" spans="3:17" ht="12.75">
      <c r="C42" s="19"/>
      <c r="L42" s="18"/>
      <c r="O42" s="2"/>
      <c r="P42" s="2"/>
      <c r="Q42" s="2"/>
    </row>
    <row r="43" spans="12:17" ht="12.75">
      <c r="L43" s="18"/>
      <c r="O43" s="2"/>
      <c r="P43" s="2"/>
      <c r="Q43" s="2"/>
    </row>
    <row r="44" spans="12:17" ht="12.75">
      <c r="L44" s="18"/>
      <c r="O44" s="2"/>
      <c r="P44" s="2"/>
      <c r="Q44" s="2"/>
    </row>
    <row r="45" spans="12:17" ht="12.75">
      <c r="L45" s="18"/>
      <c r="O45" s="2"/>
      <c r="P45" s="2"/>
      <c r="Q45" s="2"/>
    </row>
    <row r="46" spans="12:17" ht="12.75">
      <c r="L46" s="18"/>
      <c r="O46" s="2"/>
      <c r="P46" s="2"/>
      <c r="Q46" s="2"/>
    </row>
    <row r="47" spans="12:17" ht="12.75">
      <c r="L47" s="18"/>
      <c r="O47" s="2"/>
      <c r="P47" s="2"/>
      <c r="Q47" s="2"/>
    </row>
    <row r="48" spans="12:17" ht="12.75">
      <c r="L48" s="18"/>
      <c r="O48" s="2"/>
      <c r="P48" s="2"/>
      <c r="Q48" s="2"/>
    </row>
    <row r="49" spans="12:17" ht="12.75">
      <c r="L49" s="18"/>
      <c r="O49" s="2"/>
      <c r="P49" s="2"/>
      <c r="Q49" s="2"/>
    </row>
    <row r="50" spans="12:17" ht="12.75">
      <c r="L50" s="18"/>
      <c r="O50" s="2"/>
      <c r="P50" s="2"/>
      <c r="Q50" s="2"/>
    </row>
    <row r="51" ht="12.75">
      <c r="L51" s="18"/>
    </row>
    <row r="52" ht="12.75">
      <c r="L52" s="18"/>
    </row>
    <row r="53" ht="12.75">
      <c r="L53" s="18"/>
    </row>
    <row r="54" ht="12.75">
      <c r="L54" s="18"/>
    </row>
    <row r="55" ht="12.75">
      <c r="L55" s="18"/>
    </row>
    <row r="56" ht="12.75">
      <c r="L56" s="18"/>
    </row>
    <row r="57" ht="12.75">
      <c r="L57" s="18"/>
    </row>
    <row r="58" ht="12.75">
      <c r="L58" s="18"/>
    </row>
    <row r="59" ht="12.75">
      <c r="L59" s="18"/>
    </row>
    <row r="60" ht="12.75">
      <c r="L60" s="18"/>
    </row>
    <row r="61" ht="12.75">
      <c r="L61" s="18"/>
    </row>
    <row r="62" ht="12.75">
      <c r="L62" s="18"/>
    </row>
    <row r="63" ht="12.75">
      <c r="L63" s="18"/>
    </row>
    <row r="64" ht="12.75">
      <c r="L64" s="18"/>
    </row>
    <row r="65" ht="12.75">
      <c r="L65" s="18"/>
    </row>
    <row r="66" ht="12.75">
      <c r="L66" s="18"/>
    </row>
    <row r="67" ht="12.75">
      <c r="L67" s="18"/>
    </row>
    <row r="68" ht="12.75">
      <c r="L68" s="18"/>
    </row>
    <row r="69" ht="12.75">
      <c r="L69" s="18"/>
    </row>
    <row r="70" ht="12.75">
      <c r="L70" s="18"/>
    </row>
    <row r="71" ht="12.75">
      <c r="L71" s="18"/>
    </row>
    <row r="72" ht="12.75">
      <c r="L72" s="18"/>
    </row>
    <row r="73" ht="12.75">
      <c r="L73" s="18"/>
    </row>
    <row r="74" ht="12.75">
      <c r="L74" s="18"/>
    </row>
    <row r="75" ht="12.75">
      <c r="L75" s="18"/>
    </row>
    <row r="76" ht="12.75">
      <c r="L76" s="18"/>
    </row>
    <row r="77" ht="12.75">
      <c r="L77" s="18"/>
    </row>
    <row r="78" ht="12.75">
      <c r="L78" s="18"/>
    </row>
    <row r="79" ht="12.75">
      <c r="L79" s="18"/>
    </row>
    <row r="80" ht="12.75">
      <c r="L80" s="18"/>
    </row>
    <row r="81" ht="12.75">
      <c r="L81" s="18"/>
    </row>
    <row r="82" ht="12.75">
      <c r="L82" s="18"/>
    </row>
    <row r="83" ht="12.75">
      <c r="L83" s="18"/>
    </row>
    <row r="84" ht="12.75">
      <c r="L84" s="18"/>
    </row>
    <row r="85" ht="12.75">
      <c r="L85" s="18"/>
    </row>
    <row r="86" ht="12.75">
      <c r="L86" s="18"/>
    </row>
    <row r="87" ht="12.75">
      <c r="L87" s="18"/>
    </row>
    <row r="88" ht="12.75">
      <c r="L88" s="18"/>
    </row>
    <row r="89" ht="12.75">
      <c r="L89" s="18"/>
    </row>
    <row r="90" ht="12.75">
      <c r="L90" s="18"/>
    </row>
    <row r="91" ht="12.75">
      <c r="L91" s="18"/>
    </row>
    <row r="92" ht="12.75">
      <c r="L92" s="18"/>
    </row>
    <row r="93" ht="12.75">
      <c r="L93" s="18"/>
    </row>
    <row r="94" ht="12.75">
      <c r="L94" s="18"/>
    </row>
    <row r="95" ht="12.75">
      <c r="L95" s="18"/>
    </row>
  </sheetData>
  <sheetProtection/>
  <mergeCells count="12">
    <mergeCell ref="E5:F7"/>
    <mergeCell ref="G5:H7"/>
    <mergeCell ref="I5:N5"/>
    <mergeCell ref="I6:J7"/>
    <mergeCell ref="K6:L7"/>
    <mergeCell ref="K1:L1"/>
    <mergeCell ref="M6:N7"/>
    <mergeCell ref="A2:N2"/>
    <mergeCell ref="A4:A8"/>
    <mergeCell ref="B4:B8"/>
    <mergeCell ref="C4:D7"/>
    <mergeCell ref="E4:N4"/>
  </mergeCells>
  <conditionalFormatting sqref="C10:L37">
    <cfRule type="cellIs" priority="1" dxfId="1" operator="equal" stopIfTrue="1">
      <formula>0</formula>
    </cfRule>
  </conditionalFormatting>
  <printOptions/>
  <pageMargins left="1.3779527559055118" right="0.7874015748031497" top="0.3937007874015748" bottom="0.1968503937007874" header="0.5118110236220472" footer="0.5118110236220472"/>
  <pageSetup horizontalDpi="600" verticalDpi="600" orientation="landscape" paperSize="9" r:id="rId1"/>
  <ignoredErrors>
    <ignoredError sqref="J10:J3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4" ht="12.75">
      <c r="A1" s="20" t="s">
        <v>45</v>
      </c>
      <c r="B1" s="20" t="s">
        <v>46</v>
      </c>
      <c r="C1" s="20" t="s">
        <v>47</v>
      </c>
      <c r="D1" s="20" t="s">
        <v>48</v>
      </c>
    </row>
    <row r="2" spans="1:4" ht="12.75">
      <c r="A2" s="20">
        <v>0</v>
      </c>
      <c r="B2" s="20">
        <v>0</v>
      </c>
      <c r="C2" s="20">
        <v>0</v>
      </c>
      <c r="D2" s="20">
        <v>0</v>
      </c>
    </row>
    <row r="3" spans="1:4" ht="12.75">
      <c r="A3" s="20">
        <v>1024</v>
      </c>
      <c r="B3" s="20">
        <v>269</v>
      </c>
      <c r="C3" s="20">
        <v>25</v>
      </c>
      <c r="D3" s="20">
        <v>0</v>
      </c>
    </row>
    <row r="4" spans="1:4" ht="12.75">
      <c r="A4" s="20">
        <v>927</v>
      </c>
      <c r="B4" s="20">
        <v>165</v>
      </c>
      <c r="C4" s="20">
        <v>2</v>
      </c>
      <c r="D4" s="20">
        <v>0</v>
      </c>
    </row>
    <row r="5" spans="1:4" ht="12.75">
      <c r="A5" s="20">
        <v>2237</v>
      </c>
      <c r="B5" s="20">
        <v>855</v>
      </c>
      <c r="C5" s="20">
        <v>32</v>
      </c>
      <c r="D5" s="20">
        <v>0</v>
      </c>
    </row>
    <row r="6" spans="1:4" ht="12.75">
      <c r="A6" s="20">
        <v>2250</v>
      </c>
      <c r="B6" s="20">
        <v>1212</v>
      </c>
      <c r="C6" s="20">
        <v>824</v>
      </c>
      <c r="D6" s="20">
        <v>0</v>
      </c>
    </row>
    <row r="7" spans="1:4" ht="12.75">
      <c r="A7" s="20">
        <v>1317</v>
      </c>
      <c r="B7" s="20">
        <v>305</v>
      </c>
      <c r="C7" s="20">
        <v>4</v>
      </c>
      <c r="D7" s="20">
        <v>0</v>
      </c>
    </row>
    <row r="8" spans="1:4" ht="12.75">
      <c r="A8" s="20">
        <v>762</v>
      </c>
      <c r="B8" s="20">
        <v>257</v>
      </c>
      <c r="C8" s="20">
        <v>11</v>
      </c>
      <c r="D8" s="20">
        <v>0</v>
      </c>
    </row>
    <row r="9" spans="1:4" ht="12.75">
      <c r="A9" s="20">
        <v>1803</v>
      </c>
      <c r="B9" s="20">
        <v>431</v>
      </c>
      <c r="C9" s="20">
        <v>49</v>
      </c>
      <c r="D9" s="20">
        <v>0</v>
      </c>
    </row>
    <row r="10" spans="1:4" ht="12.75">
      <c r="A10" s="20">
        <v>1034</v>
      </c>
      <c r="B10" s="20">
        <v>332</v>
      </c>
      <c r="C10" s="20">
        <v>12</v>
      </c>
      <c r="D10" s="20">
        <v>0</v>
      </c>
    </row>
    <row r="11" spans="1:4" ht="12.75">
      <c r="A11" s="20">
        <v>1518</v>
      </c>
      <c r="B11" s="20">
        <v>401</v>
      </c>
      <c r="C11" s="20">
        <v>20</v>
      </c>
      <c r="D11" s="20">
        <v>0</v>
      </c>
    </row>
    <row r="12" spans="1:4" ht="12.75">
      <c r="A12" s="20">
        <v>667</v>
      </c>
      <c r="B12" s="20">
        <v>219</v>
      </c>
      <c r="C12" s="20">
        <v>6</v>
      </c>
      <c r="D12" s="20">
        <v>0</v>
      </c>
    </row>
    <row r="13" spans="1:4" ht="12.75">
      <c r="A13" s="20">
        <v>421</v>
      </c>
      <c r="B13" s="20">
        <v>129</v>
      </c>
      <c r="C13" s="20">
        <v>3</v>
      </c>
      <c r="D13" s="20">
        <v>0</v>
      </c>
    </row>
    <row r="14" spans="1:4" ht="12.75">
      <c r="A14" s="20">
        <v>2349</v>
      </c>
      <c r="B14" s="20">
        <v>968</v>
      </c>
      <c r="C14" s="20">
        <v>36</v>
      </c>
      <c r="D14" s="20">
        <v>0</v>
      </c>
    </row>
    <row r="15" spans="1:4" ht="12.75">
      <c r="A15" s="20">
        <v>798</v>
      </c>
      <c r="B15" s="20">
        <v>325</v>
      </c>
      <c r="C15" s="20">
        <v>16</v>
      </c>
      <c r="D15" s="20">
        <v>0</v>
      </c>
    </row>
    <row r="16" spans="1:4" ht="12.75">
      <c r="A16" s="20">
        <v>1973</v>
      </c>
      <c r="B16" s="20">
        <v>758</v>
      </c>
      <c r="C16" s="20">
        <v>33</v>
      </c>
      <c r="D16" s="20">
        <v>0</v>
      </c>
    </row>
    <row r="17" spans="1:4" ht="12.75">
      <c r="A17" s="20">
        <v>1052</v>
      </c>
      <c r="B17" s="20">
        <v>293</v>
      </c>
      <c r="C17" s="20">
        <v>18</v>
      </c>
      <c r="D17" s="20">
        <v>0</v>
      </c>
    </row>
    <row r="18" spans="1:4" ht="12.75">
      <c r="A18" s="20">
        <v>895</v>
      </c>
      <c r="B18" s="20">
        <v>280</v>
      </c>
      <c r="C18" s="20">
        <v>9</v>
      </c>
      <c r="D18" s="20">
        <v>0</v>
      </c>
    </row>
    <row r="19" spans="1:4" ht="12.75">
      <c r="A19" s="20">
        <v>933</v>
      </c>
      <c r="B19" s="20">
        <v>300</v>
      </c>
      <c r="C19" s="20">
        <v>18</v>
      </c>
      <c r="D19" s="20">
        <v>0</v>
      </c>
    </row>
    <row r="20" spans="1:4" ht="12.75">
      <c r="A20" s="20">
        <v>737</v>
      </c>
      <c r="B20" s="20">
        <v>225</v>
      </c>
      <c r="C20" s="20">
        <v>2</v>
      </c>
      <c r="D20" s="20">
        <v>0</v>
      </c>
    </row>
    <row r="21" spans="1:4" ht="12.75">
      <c r="A21" s="20">
        <v>1924</v>
      </c>
      <c r="B21" s="20">
        <v>607</v>
      </c>
      <c r="C21" s="20">
        <v>31</v>
      </c>
      <c r="D21" s="20">
        <v>0</v>
      </c>
    </row>
    <row r="22" spans="1:4" ht="12.75">
      <c r="A22" s="20">
        <v>520</v>
      </c>
      <c r="B22" s="20">
        <v>203</v>
      </c>
      <c r="C22" s="20">
        <v>3</v>
      </c>
      <c r="D22" s="20">
        <v>0</v>
      </c>
    </row>
    <row r="23" spans="1:4" ht="12.75">
      <c r="A23" s="20">
        <v>994</v>
      </c>
      <c r="B23" s="20">
        <v>290</v>
      </c>
      <c r="C23" s="20">
        <v>10</v>
      </c>
      <c r="D23" s="20">
        <v>0</v>
      </c>
    </row>
    <row r="24" spans="1:4" ht="12.75">
      <c r="A24" s="20">
        <v>966</v>
      </c>
      <c r="B24" s="20">
        <v>342</v>
      </c>
      <c r="C24" s="20">
        <v>11</v>
      </c>
      <c r="D24" s="20">
        <v>0</v>
      </c>
    </row>
    <row r="25" spans="1:4" ht="12.75">
      <c r="A25" s="20">
        <v>379</v>
      </c>
      <c r="B25" s="20">
        <v>81</v>
      </c>
      <c r="C25" s="20">
        <v>2</v>
      </c>
      <c r="D25" s="20">
        <v>0</v>
      </c>
    </row>
    <row r="26" spans="1:4" ht="12.75">
      <c r="A26" s="20">
        <v>1396</v>
      </c>
      <c r="B26" s="20">
        <v>205</v>
      </c>
      <c r="C26" s="20">
        <v>4</v>
      </c>
      <c r="D26" s="20">
        <v>0</v>
      </c>
    </row>
    <row r="27" spans="1:4" ht="12.75">
      <c r="A27" s="20">
        <v>2418</v>
      </c>
      <c r="B27" s="20">
        <v>871</v>
      </c>
      <c r="C27" s="20">
        <v>25</v>
      </c>
      <c r="D27" s="20">
        <v>0</v>
      </c>
    </row>
    <row r="28" spans="1:4" ht="12.75">
      <c r="A28" s="20">
        <v>0</v>
      </c>
      <c r="B28" s="20">
        <v>0</v>
      </c>
      <c r="C28" s="20">
        <v>0</v>
      </c>
      <c r="D28" s="20">
        <v>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2016-08-17T07:30:03Z</cp:lastPrinted>
  <dcterms:created xsi:type="dcterms:W3CDTF">2011-07-25T06:54:03Z</dcterms:created>
  <dcterms:modified xsi:type="dcterms:W3CDTF">2016-08-17T07:38:36Z</dcterms:modified>
  <cp:category/>
  <cp:version/>
  <cp:contentType/>
  <cp:contentStatus/>
</cp:coreProperties>
</file>